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2-2022"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<sst xmlns="http://schemas.openxmlformats.org/spreadsheetml/2006/main" count="192" uniqueCount="69">
  <si>
    <t xml:space="preserve">Relatório Individualizado de Presença</t>
  </si>
  <si>
    <t xml:space="preserve">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</si>
  <si>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</si>
  <si>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</si>
  <si>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</si>
  <si>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</si>
  <si>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</si>
  <si>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</si>
  <si>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</si>
  <si>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</si>
  <si>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PL 103/21 Emenda nº1</t>
  </si>
  <si>
    <t xml:space="preserve">PL 103/21 Emenda nº2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</si>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</sst>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I4" activeCellId="0" sqref="I4"/>
    </sheetView>
  </sheetViews>
  <sheetFormatPr defaultColWidth="11.53515625" defaultRowHeight="12.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 collapsed="false" customWidth="true" hidden="false" outlineLevel="0" max="256" min="15" style="0" width="9.47"/>
  </cols>
  <sheetData>
    <row r="1" customFormat="false" ht="13.8" hidden="false" customHeight="false" outlineLevel="0" collapsed="false">
      <c r="A1" s="2" t="s">
        <v>0</v>
      </c>
      <c r="B1" s="2"/>
      <c r="C1" s="2"/>
      <c r="D1" s="3" t="s">
        <v>1</v>
      </c>
      <c r="E1" s="4" t="s">
        <v>2</v>
      </c>
      <c r="F1" s="5" t="n">
        <v>44602</v>
      </c>
      <c r="G1" s="6" t="s">
        <v>3</v>
      </c>
    </row>
    <row r="2" customFormat="false" ht="13.8" hidden="true" customHeight="false" outlineLevel="0" collapsed="false">
      <c r="D2" s="3" t="n">
        <f aca="false">COUNTA(G3:IV3)</f>
        <v>3</v>
      </c>
      <c r="E2" s="3"/>
      <c r="F2" s="3"/>
    </row>
    <row r="3" customFormat="false" ht="40.25" hidden="false" customHeight="false" outlineLevel="0" collapsed="false">
      <c r="A3" s="7" t="s">
        <v>4</v>
      </c>
      <c r="B3" s="7" t="s">
        <v>5</v>
      </c>
      <c r="C3" s="7" t="s">
        <v>6</v>
      </c>
      <c r="D3" s="7" t="s">
        <v>7</v>
      </c>
      <c r="E3" s="7"/>
      <c r="F3" s="7" t="s">
        <v>8</v>
      </c>
      <c r="G3" s="7" t="s">
        <v>9</v>
      </c>
      <c r="H3" s="7" t="s">
        <v>10</v>
      </c>
      <c r="I3" s="7" t="s">
        <v>11</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customFormat="false" ht="12.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12</v>
      </c>
      <c r="G4" s="12" t="s">
        <v>13</v>
      </c>
      <c r="H4" s="12" t="s">
        <v>13</v>
      </c>
      <c r="I4" s="12" t="s">
        <v>13</v>
      </c>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row>
    <row r="5" customFormat="false" ht="12.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14</v>
      </c>
      <c r="G5" s="12" t="s">
        <v>13</v>
      </c>
      <c r="H5" s="12" t="s">
        <v>13</v>
      </c>
      <c r="I5" s="12" t="s">
        <v>13</v>
      </c>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customFormat="false" ht="12.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15</v>
      </c>
      <c r="G6" s="12" t="s">
        <v>13</v>
      </c>
      <c r="H6" s="12" t="s">
        <v>13</v>
      </c>
      <c r="I6" s="12" t="s">
        <v>13</v>
      </c>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customFormat="false" ht="12.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16</v>
      </c>
      <c r="G7" s="12" t="s">
        <v>13</v>
      </c>
      <c r="H7" s="12" t="s">
        <v>13</v>
      </c>
      <c r="I7" s="12" t="s">
        <v>13</v>
      </c>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customFormat="false" ht="12.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17</v>
      </c>
      <c r="G8" s="12" t="s">
        <v>13</v>
      </c>
      <c r="H8" s="12" t="s">
        <v>13</v>
      </c>
      <c r="I8" s="12" t="s">
        <v>13</v>
      </c>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customFormat="false" ht="12.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18</v>
      </c>
      <c r="G9" s="12" t="s">
        <v>13</v>
      </c>
      <c r="H9" s="12" t="s">
        <v>13</v>
      </c>
      <c r="I9" s="12" t="s">
        <v>13</v>
      </c>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customFormat="false" ht="12.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19</v>
      </c>
      <c r="G10" s="12" t="s">
        <v>13</v>
      </c>
      <c r="H10" s="12" t="s">
        <v>13</v>
      </c>
      <c r="I10" s="12" t="s">
        <v>13</v>
      </c>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customFormat="false" ht="12.8" hidden="false" customHeight="false" outlineLevel="0" collapsed="false">
      <c r="A11" s="8" t="n">
        <f aca="true">COUNTIF(G11:OFFSET(G11,0,$D$2-1),"P")+COUNTIF(G11:OFFSET(G11,0,$D$2-1),"X")</f>
        <v>0</v>
      </c>
      <c r="B11" s="8" t="n">
        <f aca="false">D$2</f>
        <v>3</v>
      </c>
      <c r="C11" s="9" t="n">
        <f aca="true">(COUNTIF(G11:OFFSET(G11,0,$D$2-1),"P")/$D$2)+(COUNTIF(G11:OFFSET(G11,0,$D$2-1),"X")/$D$2)</f>
        <v>0</v>
      </c>
      <c r="D11" s="10" t="str">
        <f aca="false">IF(C11&gt;=0.5,"PRESENTE","AUSENTE")</f>
        <v>AUSENTE</v>
      </c>
      <c r="E11" s="10" t="str">
        <f aca="false">IF($C11&gt;=0.5,"P","F")</f>
        <v>F</v>
      </c>
      <c r="F11" s="11" t="s">
        <v>20</v>
      </c>
      <c r="G11" s="12" t="s">
        <v>21</v>
      </c>
      <c r="H11" s="12" t="s">
        <v>21</v>
      </c>
      <c r="I11" s="12" t="s">
        <v>21</v>
      </c>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customFormat="false" ht="12.8" hidden="false" customHeight="false" outlineLevel="0" collapsed="false">
      <c r="A12" s="8" t="n">
        <f aca="true">COUNTIF(G12:OFFSET(G12,0,$D$2-1),"P")+COUNTIF(G12:OFFSET(G12,0,$D$2-1),"X")</f>
        <v>2</v>
      </c>
      <c r="B12" s="8" t="n">
        <f aca="false">D$2</f>
        <v>3</v>
      </c>
      <c r="C12" s="9" t="n">
        <f aca="true">(COUNTIF(G12:OFFSET(G12,0,$D$2-1),"P")/$D$2)+(COUNTIF(G12:OFFSET(G12,0,$D$2-1),"X")/$D$2)</f>
        <v>0.666666666666667</v>
      </c>
      <c r="D12" s="10" t="str">
        <f aca="false">IF(C12&gt;=0.5,"PRESENTE","AUSENTE")</f>
        <v>PRESENTE</v>
      </c>
      <c r="E12" s="10" t="str">
        <f aca="false">IF($C12&gt;=0.5,"P","F")</f>
        <v>P</v>
      </c>
      <c r="F12" s="11" t="s">
        <v>22</v>
      </c>
      <c r="G12" s="12" t="s">
        <v>13</v>
      </c>
      <c r="H12" s="12" t="s">
        <v>13</v>
      </c>
      <c r="I12" s="12" t="s">
        <v>21</v>
      </c>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customFormat="false" ht="12.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23</v>
      </c>
      <c r="G13" s="12" t="s">
        <v>13</v>
      </c>
      <c r="H13" s="12" t="s">
        <v>13</v>
      </c>
      <c r="I13" s="12" t="s">
        <v>13</v>
      </c>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customFormat="false" ht="12.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24</v>
      </c>
      <c r="G14" s="12" t="s">
        <v>13</v>
      </c>
      <c r="H14" s="12" t="s">
        <v>13</v>
      </c>
      <c r="I14" s="12" t="s">
        <v>13</v>
      </c>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customFormat="false" ht="12.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13</v>
      </c>
      <c r="H15" s="12" t="s">
        <v>13</v>
      </c>
      <c r="I15" s="12" t="s">
        <v>13</v>
      </c>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customFormat="false" ht="12.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13</v>
      </c>
      <c r="H16" s="12" t="s">
        <v>13</v>
      </c>
      <c r="I16" s="12" t="s">
        <v>13</v>
      </c>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customFormat="false" ht="12.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4" t="s">
        <v>27</v>
      </c>
      <c r="G17" s="12" t="s">
        <v>13</v>
      </c>
      <c r="H17" s="12" t="s">
        <v>13</v>
      </c>
      <c r="I17" s="12" t="s">
        <v>13</v>
      </c>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customFormat="false" ht="12.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c r="F18" s="11" t="s">
        <v>28</v>
      </c>
      <c r="G18" s="12" t="s">
        <v>13</v>
      </c>
      <c r="H18" s="12" t="s">
        <v>13</v>
      </c>
      <c r="I18" s="12" t="s">
        <v>13</v>
      </c>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customFormat="false" ht="12.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4" t="s">
        <v>29</v>
      </c>
      <c r="G19" s="12" t="s">
        <v>13</v>
      </c>
      <c r="H19" s="12" t="s">
        <v>13</v>
      </c>
      <c r="I19" s="12" t="s">
        <v>13</v>
      </c>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customFormat="false" ht="12.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13</v>
      </c>
      <c r="H20" s="12" t="s">
        <v>13</v>
      </c>
      <c r="I20" s="12" t="s">
        <v>13</v>
      </c>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customFormat="false" ht="12.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31</v>
      </c>
      <c r="G21" s="12" t="s">
        <v>13</v>
      </c>
      <c r="H21" s="12" t="s">
        <v>13</v>
      </c>
      <c r="I21" s="12" t="s">
        <v>13</v>
      </c>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customFormat="false" ht="12.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32</v>
      </c>
      <c r="G22" s="12" t="s">
        <v>13</v>
      </c>
      <c r="H22" s="12" t="s">
        <v>13</v>
      </c>
      <c r="I22" s="12" t="s">
        <v>13</v>
      </c>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customFormat="false" ht="12.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33</v>
      </c>
      <c r="G23" s="12" t="s">
        <v>13</v>
      </c>
      <c r="H23" s="12" t="s">
        <v>13</v>
      </c>
      <c r="I23" s="12" t="s">
        <v>13</v>
      </c>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customFormat="false" ht="12.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34</v>
      </c>
      <c r="G24" s="12" t="s">
        <v>13</v>
      </c>
      <c r="H24" s="12" t="s">
        <v>13</v>
      </c>
      <c r="I24" s="12" t="s">
        <v>13</v>
      </c>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customFormat="false" ht="12.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5" t="s">
        <v>35</v>
      </c>
      <c r="G25" s="12" t="s">
        <v>13</v>
      </c>
      <c r="H25" s="12" t="s">
        <v>13</v>
      </c>
      <c r="I25" s="12" t="s">
        <v>13</v>
      </c>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customFormat="false" ht="12.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4" t="s">
        <v>36</v>
      </c>
      <c r="G26" s="12" t="s">
        <v>13</v>
      </c>
      <c r="H26" s="12" t="s">
        <v>13</v>
      </c>
      <c r="I26" s="12" t="s">
        <v>13</v>
      </c>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customFormat="false" ht="12.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37</v>
      </c>
      <c r="G27" s="12" t="s">
        <v>13</v>
      </c>
      <c r="H27" s="12" t="s">
        <v>13</v>
      </c>
      <c r="I27" s="12" t="s">
        <v>13</v>
      </c>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customFormat="false" ht="12.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38</v>
      </c>
      <c r="G28" s="12" t="s">
        <v>13</v>
      </c>
      <c r="H28" s="12" t="s">
        <v>13</v>
      </c>
      <c r="I28" s="12" t="s">
        <v>13</v>
      </c>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customFormat="false" ht="12.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39</v>
      </c>
      <c r="G29" s="12" t="s">
        <v>13</v>
      </c>
      <c r="H29" s="12" t="s">
        <v>13</v>
      </c>
      <c r="I29" s="12" t="s">
        <v>13</v>
      </c>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customFormat="false" ht="12.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40</v>
      </c>
      <c r="G30" s="12" t="s">
        <v>13</v>
      </c>
      <c r="H30" s="12" t="s">
        <v>13</v>
      </c>
      <c r="I30" s="12" t="s">
        <v>13</v>
      </c>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customFormat="false" ht="12.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41</v>
      </c>
      <c r="G31" s="12" t="s">
        <v>13</v>
      </c>
      <c r="H31" s="12" t="s">
        <v>42</v>
      </c>
      <c r="I31" s="12" t="s">
        <v>42</v>
      </c>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customFormat="false" ht="12.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43</v>
      </c>
      <c r="G32" s="12" t="s">
        <v>13</v>
      </c>
      <c r="H32" s="12" t="s">
        <v>13</v>
      </c>
      <c r="I32" s="12" t="s">
        <v>13</v>
      </c>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customFormat="false" ht="15.8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0" t="s">
        <v>44</v>
      </c>
      <c r="G33" s="12" t="s">
        <v>13</v>
      </c>
      <c r="H33" s="12" t="s">
        <v>13</v>
      </c>
      <c r="I33" s="12" t="s">
        <v>13</v>
      </c>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customFormat="false" ht="15.8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4" t="s">
        <v>45</v>
      </c>
      <c r="G34" s="12" t="s">
        <v>13</v>
      </c>
      <c r="H34" s="12" t="s">
        <v>13</v>
      </c>
      <c r="I34" s="12" t="s">
        <v>13</v>
      </c>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customFormat="false" ht="15.8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46</v>
      </c>
      <c r="G35" s="12" t="s">
        <v>13</v>
      </c>
      <c r="H35" s="12" t="s">
        <v>13</v>
      </c>
      <c r="I35" s="12" t="s">
        <v>13</v>
      </c>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customFormat="false" ht="15.8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47</v>
      </c>
      <c r="G36" s="12" t="s">
        <v>13</v>
      </c>
      <c r="H36" s="12" t="s">
        <v>13</v>
      </c>
      <c r="I36" s="12" t="s">
        <v>13</v>
      </c>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customFormat="false" ht="15.8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48</v>
      </c>
      <c r="G37" s="12" t="s">
        <v>13</v>
      </c>
      <c r="H37" s="12" t="s">
        <v>13</v>
      </c>
      <c r="I37" s="12" t="s">
        <v>13</v>
      </c>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customFormat="false" ht="15.8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49</v>
      </c>
      <c r="G38" s="12" t="s">
        <v>13</v>
      </c>
      <c r="H38" s="12" t="s">
        <v>13</v>
      </c>
      <c r="I38" s="12" t="s">
        <v>13</v>
      </c>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customFormat="false" ht="15.8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50</v>
      </c>
      <c r="G39" s="12" t="s">
        <v>13</v>
      </c>
      <c r="H39" s="12" t="s">
        <v>13</v>
      </c>
      <c r="I39" s="12" t="s">
        <v>13</v>
      </c>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customFormat="false" ht="15.8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51</v>
      </c>
      <c r="G40" s="12" t="s">
        <v>13</v>
      </c>
      <c r="H40" s="12" t="s">
        <v>13</v>
      </c>
      <c r="I40" s="12" t="s">
        <v>13</v>
      </c>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customFormat="false" ht="15.85" hidden="false" customHeight="tru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52</v>
      </c>
      <c r="G41" s="12" t="s">
        <v>13</v>
      </c>
      <c r="H41" s="12" t="s">
        <v>13</v>
      </c>
      <c r="I41" s="12" t="s">
        <v>13</v>
      </c>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customFormat="false" ht="15.8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53</v>
      </c>
      <c r="G42" s="12" t="s">
        <v>13</v>
      </c>
      <c r="H42" s="12" t="s">
        <v>13</v>
      </c>
      <c r="I42" s="12" t="s">
        <v>13</v>
      </c>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customFormat="false" ht="15.8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54</v>
      </c>
      <c r="G43" s="12" t="s">
        <v>13</v>
      </c>
      <c r="H43" s="12" t="s">
        <v>13</v>
      </c>
      <c r="I43" s="12" t="s">
        <v>13</v>
      </c>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customFormat="false" ht="15.8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55</v>
      </c>
      <c r="G44" s="12" t="s">
        <v>13</v>
      </c>
      <c r="H44" s="12" t="s">
        <v>13</v>
      </c>
      <c r="I44" s="12" t="s">
        <v>13</v>
      </c>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customFormat="false" ht="19.7" hidden="false" customHeight="false" outlineLevel="0" collapsed="false">
      <c r="A45" s="16"/>
      <c r="B45" s="16"/>
      <c r="C45" s="17"/>
      <c r="D45" s="16"/>
      <c r="E45" s="18"/>
      <c r="F45" s="19" t="s">
        <v>56</v>
      </c>
      <c r="G45" s="20" t="n">
        <f aca="false">COUNTIF(G4:G44,"P")+COUNTIF(G4:G44,"X")</f>
        <v>40</v>
      </c>
      <c r="H45" s="20" t="n">
        <f aca="false">COUNTIF(H4:H44,"P")+COUNTIF(H4:H44,"X")</f>
        <v>40</v>
      </c>
      <c r="I45" s="20" t="n">
        <f aca="false">COUNTIF(I4:I44,"P")+COUNTIF(I4:I44,"X")</f>
        <v>39</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3.8" hidden="false" customHeight="false" outlineLevel="0" collapsed="false">
      <c r="D46" s="3"/>
      <c r="E46" s="3"/>
      <c r="F46" s="3"/>
    </row>
    <row r="47" customFormat="false" ht="13.8" hidden="false" customHeight="false" outlineLevel="0" collapsed="false">
      <c r="D47" s="3"/>
      <c r="E47" s="3"/>
      <c r="F47" s="3" t="s">
        <v>57</v>
      </c>
    </row>
    <row r="48" customFormat="false" ht="13.8" hidden="false" customHeight="false" outlineLevel="0" collapsed="false">
      <c r="D48" s="22" t="s">
        <v>13</v>
      </c>
      <c r="E48" s="22"/>
      <c r="F48" s="23" t="s">
        <v>58</v>
      </c>
    </row>
    <row r="49" customFormat="false" ht="13.8" hidden="false" customHeight="false" outlineLevel="0" collapsed="false">
      <c r="D49" s="22" t="s">
        <v>21</v>
      </c>
      <c r="E49" s="22"/>
      <c r="F49" s="23" t="s">
        <v>59</v>
      </c>
    </row>
    <row r="50" customFormat="false" ht="13.8" hidden="false" customHeight="false" outlineLevel="0" collapsed="false">
      <c r="D50" s="22" t="s">
        <v>60</v>
      </c>
      <c r="E50" s="22"/>
      <c r="F50" s="23" t="s">
        <v>61</v>
      </c>
    </row>
    <row r="51" customFormat="false" ht="13.8" hidden="false" customHeight="false" outlineLevel="0" collapsed="false">
      <c r="D51" s="22" t="s">
        <v>62</v>
      </c>
      <c r="E51" s="22"/>
      <c r="F51" s="23" t="s">
        <v>63</v>
      </c>
    </row>
    <row r="52" customFormat="false" ht="13.8" hidden="false" customHeight="false" outlineLevel="0" collapsed="false">
      <c r="D52" s="22" t="s">
        <v>64</v>
      </c>
      <c r="E52" s="22"/>
      <c r="F52" s="23" t="s">
        <v>65</v>
      </c>
    </row>
    <row r="53" customFormat="false" ht="13.8" hidden="false" customHeight="false" outlineLevel="0" collapsed="false">
      <c r="D53" s="22" t="s">
        <v>42</v>
      </c>
      <c r="E53" s="22"/>
      <c r="F53" s="3" t="s">
        <v>66</v>
      </c>
    </row>
    <row r="54" customFormat="false" ht="13.8"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2.8"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J1:IV2 J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J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1:G65536">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H46:I65536 H1:I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5:I45">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5">
    <dataValidation allowBlank="true" operator="equal" showDropDown="false" showErrorMessage="true" showInputMessage="false" sqref="G4:G44" type="list">
      <formula1>$D$48:$D$53</formula1>
      <formula2>0</formula2>
    </dataValidation>
    <dataValidation allowBlank="true" operator="equal" showDropDown="false" showErrorMessage="true" showInputMessage="false" sqref="H4:I44" type="list">
      <formula1>$D$48:$D$53</formula1>
      <formula2>0</formula2>
    </dataValidation>
    <dataValidation allowBlank="true" operator="equal" showDropDown="false" showErrorMessage="true" showInputMessage="false" sqref="J4:BQ44" type="list">
      <formula1>#REF!</formula1>
      <formula2>0</formula2>
    </dataValidation>
    <dataValidation allowBlank="true" operator="equal" showDropDown="false" showErrorMessage="true" showInputMessage="false" sqref="BR4:FL44" type="list">
      <formula1>#REF!</formula1>
      <formula2>0</formula2>
    </dataValidation>
    <dataValidation allowBlank="true" operator="equal"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2022-02-11T16:59:28Z</dcterms:created>
  <dc:creator/>
  <dc:description/>
  <dc:language>pt-BR</dc:language>
  <cp:lastModifiedBy/>
  <dcterms:modified xsi:type="dcterms:W3CDTF">2022-02-14T12:54:37Z</dcterms:modified>
  <cp:revision>2</cp:revision>
  <dc:subject/>
  <dc:title/>
</cp:coreProperties>
</file>